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SSMM/Procesos cuadrienales/SSMM 2026-2030/02 Bases/03 Elaboración bases finales/Anexo 3 ITF/"/>
    </mc:Choice>
  </mc:AlternateContent>
  <xr:revisionPtr revIDLastSave="375" documentId="8_{C2926CDA-D3D1-44F7-9EC1-07D8EB679070}" xr6:coauthVersionLast="47" xr6:coauthVersionMax="47" xr10:uidLastSave="{68B16239-5934-4E2E-B181-210D3967F0D2}"/>
  <bookViews>
    <workbookView xWindow="-120" yWindow="-120" windowWidth="29040" windowHeight="15720" xr2:uid="{3CC533B9-DF20-401C-9048-1F109E753E0B}"/>
  </bookViews>
  <sheets>
    <sheet name="3.1.1 Nodos Tx" sheetId="3" r:id="rId1"/>
    <sheet name="3.1.2 Líneas Tx" sheetId="1" r:id="rId2"/>
    <sheet name="3.1.3 Tramos Tx" sheetId="2" r:id="rId3"/>
    <sheet name="3.1.4 Conductores" sheetId="4" r:id="rId4"/>
    <sheet name="3.1.5 Servidumbres" sheetId="8" r:id="rId5"/>
    <sheet name="3.1.6 Estructuras" sheetId="6" r:id="rId6"/>
    <sheet name="3.1.7 Aisladores y otros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4" i="2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13" i="3"/>
  <c r="A12" i="3"/>
  <c r="A11" i="3"/>
  <c r="A10" i="3"/>
  <c r="A9" i="3"/>
  <c r="A8" i="3"/>
  <c r="A7" i="3"/>
  <c r="A6" i="3"/>
  <c r="A5" i="3"/>
  <c r="A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Bryan Bizarro</author>
  </authors>
  <commentList>
    <comment ref="C3" authorId="0" shapeId="0" xr:uid="{1A76677A-A8D7-474F-BE8C-63F450236545}">
      <text>
        <r>
          <rPr>
            <sz val="9"/>
            <color indexed="81"/>
            <rFont val="Tahoma"/>
            <family val="2"/>
          </rPr>
          <t xml:space="preserve">En esta hoja cada línea tendrá tantos tramos como segmentos de línea que tengan características técnicas diferentes. Cada tramo podrá iniciar en sólo dos opciones: un extremo de la línea o el fin del tramo anterior. Asimismo, cada tramo podrá terminar en sólo dos opciones: el otro extremo de la línea o el fin del tramo que se encuentra a continuación.
A continuación, se presenta un ejemplo ilustrativo:
Línea A-B usa dos tipos de conductores de diferente calibre: El primer tramo iniciará en uno de los extremos de la línea y deberá terminar en el mismo punto dónde se cambia el calibre del conductor. El segundo tramo inicia en este último punto y termina en el otro extremo de la línea.
Lo mismo deberá suceder si hay tramos soterrados/tramos que no tienen servidumbre/otros.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Bryan Bizarro</author>
  </authors>
  <commentList>
    <comment ref="C3" authorId="0" shapeId="0" xr:uid="{E37AB499-01ED-4BAA-8588-3F60ABCAE9CB}">
      <text>
        <r>
          <rPr>
            <sz val="9"/>
            <color indexed="81"/>
            <rFont val="Tahoma"/>
            <family val="2"/>
          </rPr>
          <t>En esta hoja se definen las características técnicas de todos los tramos definidos en la hoja homónima.</t>
        </r>
      </text>
    </comment>
  </commentList>
</comments>
</file>

<file path=xl/sharedStrings.xml><?xml version="1.0" encoding="utf-8"?>
<sst xmlns="http://schemas.openxmlformats.org/spreadsheetml/2006/main" count="259" uniqueCount="139">
  <si>
    <t>Sistema</t>
  </si>
  <si>
    <t>Propietario</t>
  </si>
  <si>
    <t>Fecha de puesta en servicio</t>
  </si>
  <si>
    <t>Tensión [kV]</t>
  </si>
  <si>
    <t>ID</t>
  </si>
  <si>
    <t>Nombre</t>
  </si>
  <si>
    <t>Flujo máximo 2024 [kW]</t>
  </si>
  <si>
    <t>Otros</t>
  </si>
  <si>
    <t>Longitud [km]</t>
  </si>
  <si>
    <t>Capacidad [kA]</t>
  </si>
  <si>
    <t>Franja servidumbre [m]</t>
  </si>
  <si>
    <t>Resistencia [ohm]</t>
  </si>
  <si>
    <t>Reactancia [ohm]</t>
  </si>
  <si>
    <t>Sección [mm2]</t>
  </si>
  <si>
    <t>Barra de conexión inicial (1)</t>
  </si>
  <si>
    <t>Barra de conexión final (1)</t>
  </si>
  <si>
    <t>(1)</t>
  </si>
  <si>
    <t>(2)</t>
  </si>
  <si>
    <t>Tasa de falla o apertura propia del tramo, sin considerar aquellos producto de fallas o aperturas generadas en otro tramo o en una unidad generadora.</t>
  </si>
  <si>
    <t>Nombre de la subestación o elemento.</t>
  </si>
  <si>
    <t>Indicar otros ítems y su cantidad total (crucetas, elementos de suspensión, u otros).</t>
  </si>
  <si>
    <t>(3)</t>
  </si>
  <si>
    <t>Línea ID (1)</t>
  </si>
  <si>
    <t>Nodo inicial ID (2)</t>
  </si>
  <si>
    <t>Nodo final ID (2)</t>
  </si>
  <si>
    <t>Susceptancia [uS]</t>
  </si>
  <si>
    <t>(4)</t>
  </si>
  <si>
    <t>Tramo ID (1)</t>
  </si>
  <si>
    <t>Tipo de uso (2)</t>
  </si>
  <si>
    <t>Tipo  de conductor (3)</t>
  </si>
  <si>
    <t>Material (4)</t>
  </si>
  <si>
    <t>Identificador del tramo de transmisión de la hoja Tramos Tx que se está describiendo.</t>
  </si>
  <si>
    <t>Indicar si el conductor es desnudo, aislado o protegido.</t>
  </si>
  <si>
    <t>Altura [m]</t>
  </si>
  <si>
    <t>Material (2)</t>
  </si>
  <si>
    <t>Indicar material de la estructura: Metálica, Poste Cemento, Poste Madera, entre otras.</t>
  </si>
  <si>
    <t>Indicar uso del conductor: fases, neutro o cable guardia.</t>
  </si>
  <si>
    <t>Identificador de línea de transmisión de la hoja Líneas Tx que se está describiendo.</t>
  </si>
  <si>
    <t>Identificador de nodo de transmisión de la hoja Nodos Tx con el punto georreferenciado.</t>
  </si>
  <si>
    <t>Simple o doble.</t>
  </si>
  <si>
    <t>Referenciar documento adjunto con estudio de capacidad (kA) versus temperatura ambiente (°C).</t>
  </si>
  <si>
    <t>Cantidad</t>
  </si>
  <si>
    <t>Tipo Elemento (2)</t>
  </si>
  <si>
    <t>Subtipo Elemento (3)</t>
  </si>
  <si>
    <t>Indicar tipo de elemento: Aislador, Cruceta, Otros.</t>
  </si>
  <si>
    <t>Indicar detalle del elemento: Aislador de disco, Aislador Polimérico, Tubo Protección, etc.</t>
  </si>
  <si>
    <t>Vida útil</t>
  </si>
  <si>
    <t>Flete a obra expresado como porcentaje del precio unitario del elemento respectivo.</t>
  </si>
  <si>
    <t>Precio unitario por kilómetro del elemento expresado en dólares de diciembre de 2024.</t>
  </si>
  <si>
    <t>Montaje del elemento respectivo expresado en dólares de diciembre de 2024.</t>
  </si>
  <si>
    <t>Costo unitario preliminar del elemento expresado en dólares de diciembre de 2024.</t>
  </si>
  <si>
    <t>Bienes intangibles expresados en dólares de diciembre de 2024.</t>
  </si>
  <si>
    <t>Capital de explotación expresado en dólares de diciembre de 2024.</t>
  </si>
  <si>
    <t>Costo unitario del elemento expresado en dólares de diciembre de 2024, el cual se determina mediante la siguiente expresión:</t>
  </si>
  <si>
    <t>Anclaje</t>
  </si>
  <si>
    <t>Suspensión</t>
  </si>
  <si>
    <t>Remate</t>
  </si>
  <si>
    <t>Flete a bodega expresado como porcentaje del precio unitario del elemento respectivo cuando corresponda.</t>
  </si>
  <si>
    <t>Precio unitario del elemento expresado en dólares de diciembre de 2024.</t>
  </si>
  <si>
    <t>Bodegaje expresado como porcentaje del precio unitario del elemento respectivo cuando corresponda.</t>
  </si>
  <si>
    <t>Indicar función de la estructura: Anclaje, Suspensión, Remate, Otros.</t>
  </si>
  <si>
    <t>Intereses intercalarios expresados como porcentaje del precio unitario más los recargos de fletes y montaje, ingeniería y gastos generales, del elemento respectivo.</t>
  </si>
  <si>
    <t>Intereses intercalarios expresados como porcentaje del precio unitario del elemento respectivo.</t>
  </si>
  <si>
    <t>ID (1)</t>
  </si>
  <si>
    <t>Longitud (2)</t>
  </si>
  <si>
    <t>Latitud (2)</t>
  </si>
  <si>
    <t>Coordenadas deben informarse en sistema de referencia WGS84</t>
  </si>
  <si>
    <t>Anualidad del costo unitario del elemento expresado en dólares de diciembre de 2024, considerando las vidas útiles y la tasa de descuento establecidas en las bases.</t>
  </si>
  <si>
    <t>Completar con material del conductor: aluminio, cobre u otro (indicar).</t>
  </si>
  <si>
    <t>Ingeniería expresada como porcentaje del precio unitario más los recargos de flete a obra y montaje del elemento respectivo.</t>
  </si>
  <si>
    <t>Gastos generales expresados como porcentaje del precio unitario más los recargos de flete a obra y montaje del elemento respectivo.</t>
  </si>
  <si>
    <t>Ingeniería expresada como porcentaje del precio unitario más los recargos de flete a bodega, bodegaje, flete a obra y montaje del elemento respectivo.</t>
  </si>
  <si>
    <t>Gastos generales expresados como porcentaje del precio unitario más los recargos de flete a bodega, bodegaje, flete a obra y montaje del elemento respectivo.</t>
  </si>
  <si>
    <t>Intereses intercalarios expresados como porcentaje del precio unitario más los recargos de flete a bodega, bodegaje, flete a obra y montaje, ingeniería y gastos generales, del elemento respectivo.</t>
  </si>
  <si>
    <t>Cuadro 3.1.1: Información de nodos del sistema de transmisión</t>
  </si>
  <si>
    <t>Cuadro 3.1.4: Información técnica y valorización de los conductores que componen los tramos de transmisión.</t>
  </si>
  <si>
    <t>Cuadro 3.1.3: Información técnica de los tramos que componen las líneas de transmisión.</t>
  </si>
  <si>
    <t>Cuadro 3.1.2: Información técnica de las líneas de transmisión.</t>
  </si>
  <si>
    <t>Cuadro 3.1.5: Información para la valorización de servidumbres de los tramos de transmisión.</t>
  </si>
  <si>
    <t>Cuadro 3.1.7: Información técnica y valorización de aisladores y otros elementos que componen los tramos de transmisión.</t>
  </si>
  <si>
    <t>Cuadro 3.1.6: Información técnica y valorización de las estructuras utilizadas en los tramos de transmisión.</t>
  </si>
  <si>
    <t>Identificador debe coincidir con el identificador del nodo georreferenciado en el GIS, según lo establecido en las bases.</t>
  </si>
  <si>
    <t>Capacidad de ruptura (3)</t>
  </si>
  <si>
    <t>Función estructural (4)</t>
  </si>
  <si>
    <t>Indicar capacidad de ruptura de la estructura en kg.</t>
  </si>
  <si>
    <t>Tipo circuito (2)</t>
  </si>
  <si>
    <t>Tasa de falla [horas/año] (3)</t>
  </si>
  <si>
    <t>Otros (4)</t>
  </si>
  <si>
    <t>Capacidad según temperatura ambiente (3)</t>
  </si>
  <si>
    <t>Costo unitario por kilómetro del elemento expresado en dólares de diciembre de 2024, el cual se determina mediante la siguiente expresión:</t>
  </si>
  <si>
    <t>Montaje por kilómetro del elemento respectivo expresado en dólares de diciembre de 2024.</t>
  </si>
  <si>
    <t>Costo unitario por kilómetro preliminar del elemento expresado en dólares de diciembre de 2024.</t>
  </si>
  <si>
    <t>Bienes intangibles por kilómetro expresados en dólares de diciembre de 2024.</t>
  </si>
  <si>
    <t>Capital de explotación por kilómetro expresado en dólares de diciembre de 2024.</t>
  </si>
  <si>
    <t>Anualidad del costo unitario por kilómetro del elemento expresado en dólares de diciembre de 2024, considerando las vidas útiles y la tasa de descuento establecidas en las bases.</t>
  </si>
  <si>
    <t>PU US$ (4)</t>
  </si>
  <si>
    <t>FB% (5)</t>
  </si>
  <si>
    <t>B% (6)</t>
  </si>
  <si>
    <t>FO% (7)</t>
  </si>
  <si>
    <t>MO US$ (8)</t>
  </si>
  <si>
    <t>Ing% (9)</t>
  </si>
  <si>
    <t>GG% (10)</t>
  </si>
  <si>
    <t>Int% (11)</t>
  </si>
  <si>
    <t>CUp US$ (12)</t>
  </si>
  <si>
    <t>BI US$ (13)</t>
  </si>
  <si>
    <t>CE US$ (14)</t>
  </si>
  <si>
    <t>CU US$ (15)</t>
  </si>
  <si>
    <t>aCU US$ (16)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</si>
  <si>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</si>
  <si>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</si>
  <si>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</si>
  <si>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</si>
  <si>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</si>
  <si>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</si>
  <si>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</si>
  <si>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</si>
  <si>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</si>
  <si>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</si>
  <si>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</si>
  <si>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</si>
  <si>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PU US$ (5)</t>
  </si>
  <si>
    <t>FO% (6)</t>
  </si>
  <si>
    <t>MO US$ (7)</t>
  </si>
  <si>
    <t>Ing% (8)</t>
  </si>
  <si>
    <t>GG% (9)</t>
  </si>
  <si>
    <t>Int% (10)</t>
  </si>
  <si>
    <t>CUp US$ (11)</t>
  </si>
  <si>
    <t>BI US$ (12)</t>
  </si>
  <si>
    <t>CE US$ (13)</t>
  </si>
  <si>
    <t>CU US$ (14)</t>
  </si>
  <si>
    <t>aCU US$ (15)</t>
  </si>
  <si>
    <t>Int% (3)</t>
  </si>
  <si>
    <t>CUp US$ (4)</t>
  </si>
  <si>
    <t>BI US$ (5)</t>
  </si>
  <si>
    <t>CE US$ (6)</t>
  </si>
  <si>
    <t>CU US$ (7)</t>
  </si>
  <si>
    <t>aCU US$ (8)</t>
  </si>
  <si>
    <t>PU km US$ (2)</t>
  </si>
  <si>
    <t>PU km US$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</si>
</sst>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8"/>
      <color theme="2" tint="-0.499984740745262"/>
      <name val="Aptos Narrow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0" xfId="0" quotePrefix="1" applyFont="1"/>
    <xf numFmtId="0" fontId="2" fillId="0" borderId="0" xfId="0" applyFont="1"/>
    <xf numFmtId="0" fontId="1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238125</xdr:colOff>
      <xdr:row>48</xdr:row>
      <xdr:rowOff>71437</xdr:rowOff>
    </xdr:from>
    <xdr:ext cx="814370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266825" y="502443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4EF93EA8-CA75-F2CB-344D-1B5B8CA5CFC0}"/>
                </a:ext>
              </a:extLst>
            </xdr:cNvPr>
            <xdr:cNvSpPr txBox="1"/>
          </xdr:nvSpPr>
          <xdr:spPr>
            <a:xfrm>
              <a:off x="1266825" y="5024437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CU_US$=[(PU_US$⋅(1+FO_%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523875</xdr:colOff>
      <xdr:row>41</xdr:row>
      <xdr:rowOff>76200</xdr:rowOff>
    </xdr:from>
    <xdr:ext cx="3936655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B87BD50-20E2-4C43-AC73-61E9C4650B5D}"/>
                </a:ext>
              </a:extLst>
            </xdr:cNvPr>
            <xdr:cNvSpPr txBox="1"/>
          </xdr:nvSpPr>
          <xdr:spPr>
            <a:xfrm>
              <a:off x="2047875" y="4457700"/>
              <a:ext cx="393665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P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Int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B87BD50-20E2-4C43-AC73-61E9C4650B5D}"/>
                </a:ext>
              </a:extLst>
            </xdr:cNvPr>
            <xdr:cNvSpPr txBox="1"/>
          </xdr:nvSpPr>
          <xdr:spPr>
            <a:xfrm>
              <a:off x="2047875" y="4457700"/>
              <a:ext cx="3936655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CU_US$=PU_US$⋅(1+Int%)+BI_US$+CE_US$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285750</xdr:colOff>
      <xdr:row>50</xdr:row>
      <xdr:rowOff>57150</xdr:rowOff>
    </xdr:from>
    <xdr:ext cx="8143703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87DAB55-2FFC-4E85-9F72-CBEAD912D4A6}"/>
                </a:ext>
              </a:extLst>
            </xdr:cNvPr>
            <xdr:cNvSpPr txBox="1"/>
          </xdr:nvSpPr>
          <xdr:spPr>
            <a:xfrm>
              <a:off x="1809750" y="4819650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387DAB55-2FFC-4E85-9F72-CBEAD912D4A6}"/>
                </a:ext>
              </a:extLst>
            </xdr:cNvPr>
            <xdr:cNvSpPr txBox="1"/>
          </xdr:nvSpPr>
          <xdr:spPr>
            <a:xfrm>
              <a:off x="1809750" y="4819650"/>
              <a:ext cx="8143703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CU_US$=[(PU_US$⋅(1+FO_%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</xdr:colOff>
      <xdr:row>49</xdr:row>
      <xdr:rowOff>47625</xdr:rowOff>
    </xdr:from>
    <xdr:ext cx="9065880" cy="2528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6EDB8E5-7656-41A6-948D-6081944D6AEE}"/>
                </a:ext>
              </a:extLst>
            </xdr:cNvPr>
            <xdr:cNvSpPr txBox="1"/>
          </xdr:nvSpPr>
          <xdr:spPr>
            <a:xfrm>
              <a:off x="1562100" y="50006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P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⋅</m:t>
                            </m:r>
                            <m:d>
                              <m:d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1+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FB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B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+</m:t>
                                </m:r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F</m:t>
                                </m:r>
                                <m:sSub>
                                  <m:sSubPr>
                                    <m:ctrlPr>
                                      <a:rPr lang="es-CL" sz="16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m:rPr>
                                        <m:sty m:val="p"/>
                                      </m:rP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O</m:t>
                                    </m:r>
                                  </m:e>
                                  <m:sub>
                                    <m:r>
                                      <a:rPr lang="es-CL" sz="1600" b="0" i="0">
                                        <a:latin typeface="Cambria Math" panose="02040503050406030204" pitchFamily="18" charset="0"/>
                                      </a:rPr>
                                      <m:t>%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M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O</m:t>
                                </m:r>
                              </m:e>
                              <m:sub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US</m:t>
                                </m:r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$</m:t>
                                </m:r>
                              </m:sub>
                            </m:sSub>
                          </m:e>
                        </m:d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⋅</m:t>
                        </m:r>
                        <m:d>
                          <m:d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In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+</m:t>
                            </m:r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G</m:t>
                            </m:r>
                            <m:sSub>
                              <m:sSubPr>
                                <m:ctrlPr>
                                  <a:rPr lang="es-CL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G</m:t>
                                </m:r>
                              </m:e>
                              <m:sub>
                                <m:r>
                                  <a:rPr lang="es-CL" sz="1600" b="0" i="0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</m:sub>
                            </m:sSub>
                          </m:e>
                        </m:d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⋅</m:t>
                    </m:r>
                    <m:d>
                      <m:d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In</m:t>
                        </m:r>
                        <m:sSub>
                          <m:sSubPr>
                            <m:ctrlPr>
                              <a:rPr lang="es-CL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s-CL" sz="1600" b="0" i="0">
                                <a:latin typeface="Cambria Math" panose="02040503050406030204" pitchFamily="18" charset="0"/>
                              </a:rPr>
                              <m:t>t</m:t>
                            </m:r>
                          </m:e>
                          <m:sub>
                            <m:r>
                              <a:rPr lang="es-CL" sz="1600" b="0" i="0">
                                <a:latin typeface="Cambria Math" panose="02040503050406030204" pitchFamily="18" charset="0"/>
                              </a:rPr>
                              <m:t>%</m:t>
                            </m:r>
                          </m:sub>
                        </m:sSub>
                      </m:e>
                    </m:d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B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I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  <m:r>
                      <a:rPr lang="es-CL" sz="1600" b="0" i="0">
                        <a:latin typeface="Cambria Math" panose="02040503050406030204" pitchFamily="18" charset="0"/>
                      </a:rPr>
                      <m:t>+</m:t>
                    </m:r>
                    <m:r>
                      <m:rPr>
                        <m:sty m:val="p"/>
                      </m:rPr>
                      <a:rPr lang="es-CL" sz="1600" b="0" i="0">
                        <a:latin typeface="Cambria Math" panose="02040503050406030204" pitchFamily="18" charset="0"/>
                      </a:rPr>
                      <m:t>C</m:t>
                    </m:r>
                    <m:sSub>
                      <m:sSubPr>
                        <m:ctrlPr>
                          <a:rPr lang="es-CL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E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s-CL" sz="1600" b="0" i="0">
                            <a:latin typeface="Cambria Math" panose="02040503050406030204" pitchFamily="18" charset="0"/>
                          </a:rPr>
                          <m:t>US</m:t>
                        </m:r>
                        <m:r>
                          <a:rPr lang="es-CL" sz="1600" b="0" i="0">
                            <a:latin typeface="Cambria Math" panose="02040503050406030204" pitchFamily="18" charset="0"/>
                          </a:rPr>
                          <m:t>$</m:t>
                        </m:r>
                      </m:sub>
                    </m:sSub>
                  </m:oMath>
                </m:oMathPara>
              </a14:m>
              <a:endParaRPr lang="es-CL" sz="1600" b="0" i="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F6EDB8E5-7656-41A6-948D-6081944D6AEE}"/>
                </a:ext>
              </a:extLst>
            </xdr:cNvPr>
            <xdr:cNvSpPr txBox="1"/>
          </xdr:nvSpPr>
          <xdr:spPr>
            <a:xfrm>
              <a:off x="1562100" y="5000625"/>
              <a:ext cx="9065880" cy="2528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600" b="0" i="0">
                  <a:latin typeface="Cambria Math" panose="02040503050406030204" pitchFamily="18" charset="0"/>
                </a:rPr>
                <a:t>CU_US$=[(PU_US$⋅(1+FB_%+B_%+FO_% )+MO_US$ )⋅(1+Ing_%+GG_% )]⋅(1+Int_% )+BI_US$+CE_US$</a:t>
              </a:r>
              <a:endParaRPr lang="es-CL" sz="16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6F06-6A38-41C5-83D1-9543494020D2}">
  <dimension ref="A2:F16"/>
  <sheetViews>
    <sheetView showGridLines="0" tabSelected="1" workbookViewId="0"/>
  </sheetViews>
  <sheetFormatPr baseColWidth="10" defaultRowHeight="15" x14ac:dyDescent="0.25"/>
  <cols>
    <col min="1" max="1" width="7.140625" customWidth="1"/>
    <col min="2" max="2" width="5.7109375" customWidth="1"/>
    <col min="3" max="3" width="13.140625" customWidth="1"/>
  </cols>
  <sheetData>
    <row r="2" spans="1:6" x14ac:dyDescent="0.25">
      <c r="B2" s="3" t="s">
        <v>74</v>
      </c>
    </row>
    <row r="3" spans="1:6" x14ac:dyDescent="0.25">
      <c r="A3" s="5"/>
      <c r="B3" s="7" t="s">
        <v>63</v>
      </c>
      <c r="C3" s="7" t="s">
        <v>5</v>
      </c>
      <c r="D3" s="7" t="s">
        <v>0</v>
      </c>
      <c r="E3" s="7" t="s">
        <v>65</v>
      </c>
      <c r="F3" s="7" t="s">
        <v>64</v>
      </c>
    </row>
    <row r="4" spans="1:6" x14ac:dyDescent="0.25">
      <c r="A4" s="5" t="str">
        <f>+IF(C4&lt;&gt;"",B4&amp;"-"&amp;C4,"")</f>
        <v/>
      </c>
      <c r="B4" s="2">
        <v>1</v>
      </c>
      <c r="C4" s="2"/>
      <c r="D4" s="2"/>
      <c r="E4" s="1"/>
      <c r="F4" s="1"/>
    </row>
    <row r="5" spans="1:6" x14ac:dyDescent="0.25">
      <c r="A5" s="5" t="str">
        <f t="shared" ref="A5:A13" si="0">+IF(C5&lt;&gt;"",B5&amp;"-"&amp;C5,"")</f>
        <v/>
      </c>
      <c r="B5" s="2">
        <v>2</v>
      </c>
      <c r="C5" s="2"/>
      <c r="D5" s="2"/>
      <c r="E5" s="1"/>
      <c r="F5" s="1"/>
    </row>
    <row r="6" spans="1:6" x14ac:dyDescent="0.25">
      <c r="A6" s="5" t="str">
        <f t="shared" si="0"/>
        <v/>
      </c>
      <c r="B6" s="2">
        <v>3</v>
      </c>
      <c r="C6" s="2"/>
      <c r="D6" s="2"/>
      <c r="E6" s="1"/>
      <c r="F6" s="1"/>
    </row>
    <row r="7" spans="1:6" x14ac:dyDescent="0.25">
      <c r="A7" s="5" t="str">
        <f t="shared" si="0"/>
        <v/>
      </c>
      <c r="B7" s="2">
        <v>4</v>
      </c>
      <c r="C7" s="2"/>
      <c r="D7" s="2"/>
      <c r="E7" s="1"/>
      <c r="F7" s="1"/>
    </row>
    <row r="8" spans="1:6" x14ac:dyDescent="0.25">
      <c r="A8" s="5" t="str">
        <f t="shared" si="0"/>
        <v/>
      </c>
      <c r="B8" s="2">
        <v>5</v>
      </c>
      <c r="C8" s="2"/>
      <c r="D8" s="2"/>
      <c r="E8" s="1"/>
      <c r="F8" s="1"/>
    </row>
    <row r="9" spans="1:6" x14ac:dyDescent="0.25">
      <c r="A9" s="5" t="str">
        <f t="shared" si="0"/>
        <v/>
      </c>
      <c r="B9" s="2">
        <v>6</v>
      </c>
      <c r="C9" s="2"/>
      <c r="D9" s="2"/>
      <c r="E9" s="1"/>
      <c r="F9" s="1"/>
    </row>
    <row r="10" spans="1:6" x14ac:dyDescent="0.25">
      <c r="A10" s="5" t="str">
        <f t="shared" si="0"/>
        <v/>
      </c>
      <c r="B10" s="2">
        <v>7</v>
      </c>
      <c r="C10" s="2"/>
      <c r="D10" s="2"/>
      <c r="E10" s="1"/>
      <c r="F10" s="1"/>
    </row>
    <row r="11" spans="1:6" x14ac:dyDescent="0.25">
      <c r="A11" s="5" t="str">
        <f t="shared" si="0"/>
        <v/>
      </c>
      <c r="B11" s="2">
        <v>8</v>
      </c>
      <c r="C11" s="2"/>
      <c r="D11" s="2"/>
      <c r="E11" s="1"/>
      <c r="F11" s="1"/>
    </row>
    <row r="12" spans="1:6" x14ac:dyDescent="0.25">
      <c r="A12" s="5" t="str">
        <f t="shared" si="0"/>
        <v/>
      </c>
      <c r="B12" s="2">
        <v>9</v>
      </c>
      <c r="C12" s="2"/>
      <c r="D12" s="2"/>
      <c r="E12" s="1"/>
      <c r="F12" s="1"/>
    </row>
    <row r="13" spans="1:6" x14ac:dyDescent="0.25">
      <c r="A13" s="5" t="str">
        <f t="shared" si="0"/>
        <v/>
      </c>
      <c r="B13" s="2">
        <v>10</v>
      </c>
      <c r="C13" s="2"/>
      <c r="D13" s="2"/>
      <c r="E13" s="1"/>
      <c r="F13" s="1"/>
    </row>
    <row r="14" spans="1:6" x14ac:dyDescent="0.25">
      <c r="A14" s="5"/>
    </row>
    <row r="15" spans="1:6" x14ac:dyDescent="0.25">
      <c r="A15" s="5"/>
      <c r="B15" s="6" t="s">
        <v>16</v>
      </c>
      <c r="C15" t="s">
        <v>81</v>
      </c>
    </row>
    <row r="16" spans="1:6" x14ac:dyDescent="0.25">
      <c r="A16" s="5"/>
      <c r="B16" s="6" t="s">
        <v>17</v>
      </c>
      <c r="C16" t="s">
        <v>66</v>
      </c>
    </row>
  </sheetData>
  <pageMargins left="0.7" right="0.7" top="0.75" bottom="0.75" header="0.3" footer="0.3"/>
  <ignoredErrors>
    <ignoredError sqref="B15:B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AE494-DD85-4427-85E2-9A6694BCDC42}">
  <dimension ref="A2:M23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13" width="20.42578125" customWidth="1"/>
  </cols>
  <sheetData>
    <row r="2" spans="1:13" x14ac:dyDescent="0.25">
      <c r="B2" s="3" t="s">
        <v>77</v>
      </c>
    </row>
    <row r="3" spans="1:13" ht="30" x14ac:dyDescent="0.25">
      <c r="B3" s="7" t="s">
        <v>4</v>
      </c>
      <c r="C3" s="8" t="s">
        <v>5</v>
      </c>
      <c r="D3" s="8" t="s">
        <v>0</v>
      </c>
      <c r="E3" s="8" t="s">
        <v>1</v>
      </c>
      <c r="F3" s="8" t="s">
        <v>14</v>
      </c>
      <c r="G3" s="8" t="s">
        <v>15</v>
      </c>
      <c r="H3" s="8" t="s">
        <v>2</v>
      </c>
      <c r="I3" s="8" t="s">
        <v>3</v>
      </c>
      <c r="J3" s="8" t="s">
        <v>85</v>
      </c>
      <c r="K3" s="8" t="s">
        <v>6</v>
      </c>
      <c r="L3" s="8" t="s">
        <v>86</v>
      </c>
      <c r="M3" s="8" t="s">
        <v>87</v>
      </c>
    </row>
    <row r="4" spans="1:13" x14ac:dyDescent="0.25">
      <c r="A4" s="5" t="str">
        <f>+IF(C4&lt;&gt;"","LTX"&amp;B4&amp;"-"&amp;C4,"")</f>
        <v/>
      </c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5" t="str">
        <f t="shared" ref="A5:A18" si="0">+IF(C5&lt;&gt;"","LTX"&amp;B5&amp;"-"&amp;C5,"")</f>
        <v/>
      </c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5" t="str">
        <f t="shared" si="0"/>
        <v/>
      </c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5" t="str">
        <f t="shared" si="0"/>
        <v/>
      </c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5" t="str">
        <f t="shared" si="0"/>
        <v/>
      </c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5" t="str">
        <f t="shared" si="0"/>
        <v/>
      </c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5" t="str">
        <f t="shared" si="0"/>
        <v/>
      </c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5" t="str">
        <f t="shared" si="0"/>
        <v/>
      </c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5" t="str">
        <f t="shared" si="0"/>
        <v/>
      </c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5" t="str">
        <f t="shared" si="0"/>
        <v/>
      </c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5" t="str">
        <f t="shared" si="0"/>
        <v/>
      </c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5" t="str">
        <f t="shared" si="0"/>
        <v/>
      </c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5" t="str">
        <f t="shared" si="0"/>
        <v/>
      </c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5" t="str">
        <f t="shared" si="0"/>
        <v/>
      </c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5" t="str">
        <f t="shared" si="0"/>
        <v/>
      </c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20" spans="1:13" x14ac:dyDescent="0.25">
      <c r="B20" s="4" t="s">
        <v>16</v>
      </c>
      <c r="C20" t="s">
        <v>19</v>
      </c>
    </row>
    <row r="21" spans="1:13" x14ac:dyDescent="0.25">
      <c r="B21" s="4" t="s">
        <v>17</v>
      </c>
      <c r="C21" t="s">
        <v>39</v>
      </c>
    </row>
    <row r="22" spans="1:13" x14ac:dyDescent="0.25">
      <c r="B22" s="4" t="s">
        <v>21</v>
      </c>
      <c r="C22" t="s">
        <v>18</v>
      </c>
    </row>
    <row r="23" spans="1:13" x14ac:dyDescent="0.25">
      <c r="B23" s="4" t="s">
        <v>26</v>
      </c>
      <c r="C23" t="s">
        <v>20</v>
      </c>
    </row>
  </sheetData>
  <pageMargins left="0.7" right="0.7" top="0.75" bottom="0.75" header="0.3" footer="0.3"/>
  <ignoredErrors>
    <ignoredError sqref="B20:B2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2C033-F803-43AF-8A52-48AA06ECB9C7}">
  <dimension ref="A2:K37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33.42578125" customWidth="1"/>
    <col min="4" max="5" width="21" customWidth="1"/>
    <col min="6" max="6" width="12.28515625" customWidth="1"/>
    <col min="7" max="7" width="10.42578125" bestFit="1" customWidth="1"/>
    <col min="8" max="8" width="24.28515625" bestFit="1" customWidth="1"/>
    <col min="9" max="11" width="13.42578125" customWidth="1"/>
  </cols>
  <sheetData>
    <row r="2" spans="1:11" x14ac:dyDescent="0.25">
      <c r="B2" s="3" t="s">
        <v>76</v>
      </c>
    </row>
    <row r="3" spans="1:11" ht="30" x14ac:dyDescent="0.25">
      <c r="B3" s="7" t="s">
        <v>4</v>
      </c>
      <c r="C3" s="8" t="s">
        <v>22</v>
      </c>
      <c r="D3" s="8" t="s">
        <v>23</v>
      </c>
      <c r="E3" s="8" t="s">
        <v>24</v>
      </c>
      <c r="F3" s="8" t="s">
        <v>8</v>
      </c>
      <c r="G3" s="8" t="s">
        <v>9</v>
      </c>
      <c r="H3" s="8" t="s">
        <v>88</v>
      </c>
      <c r="I3" s="8" t="s">
        <v>11</v>
      </c>
      <c r="J3" s="8" t="s">
        <v>12</v>
      </c>
      <c r="K3" s="8" t="s">
        <v>25</v>
      </c>
    </row>
    <row r="4" spans="1:11" x14ac:dyDescent="0.25">
      <c r="A4" s="5" t="str">
        <f>+IF(C4&lt;&gt;"",MID(C4,1,FIND("-",C4))&amp;"Tramo &lt;"&amp;D4&amp;"&gt;==&lt;"&amp;E4,"")</f>
        <v/>
      </c>
      <c r="B4" s="2">
        <v>1</v>
      </c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5" t="str">
        <f t="shared" ref="A5:A33" si="0">+IF(C5&lt;&gt;"",MID(C5,1,FIND("-",C5))&amp;"Tramo &lt;"&amp;D5&amp;"&gt;==&lt;"&amp;E5,"")</f>
        <v/>
      </c>
      <c r="B5" s="2">
        <v>2</v>
      </c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5" t="str">
        <f t="shared" si="0"/>
        <v/>
      </c>
      <c r="B6" s="2">
        <v>3</v>
      </c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5" t="str">
        <f t="shared" si="0"/>
        <v/>
      </c>
      <c r="B7" s="2">
        <v>4</v>
      </c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5" t="str">
        <f t="shared" si="0"/>
        <v/>
      </c>
      <c r="B8" s="2">
        <v>5</v>
      </c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5" t="str">
        <f t="shared" si="0"/>
        <v/>
      </c>
      <c r="B9" s="2">
        <v>6</v>
      </c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5" t="str">
        <f t="shared" si="0"/>
        <v/>
      </c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5" t="str">
        <f t="shared" si="0"/>
        <v/>
      </c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5" t="str">
        <f t="shared" si="0"/>
        <v/>
      </c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5" t="str">
        <f t="shared" si="0"/>
        <v/>
      </c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5" t="str">
        <f t="shared" si="0"/>
        <v/>
      </c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5" t="str">
        <f t="shared" si="0"/>
        <v/>
      </c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5" t="str">
        <f t="shared" si="0"/>
        <v/>
      </c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5" t="str">
        <f t="shared" si="0"/>
        <v/>
      </c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5" t="str">
        <f t="shared" si="0"/>
        <v/>
      </c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5" t="str">
        <f t="shared" si="0"/>
        <v/>
      </c>
      <c r="B19" s="2">
        <v>16</v>
      </c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5" t="str">
        <f t="shared" si="0"/>
        <v/>
      </c>
      <c r="B20" s="2">
        <v>17</v>
      </c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5" t="str">
        <f t="shared" si="0"/>
        <v/>
      </c>
      <c r="B21" s="2">
        <v>18</v>
      </c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5" t="str">
        <f t="shared" si="0"/>
        <v/>
      </c>
      <c r="B22" s="2">
        <v>19</v>
      </c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5" t="str">
        <f t="shared" si="0"/>
        <v/>
      </c>
      <c r="B23" s="2">
        <v>20</v>
      </c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5" t="str">
        <f t="shared" si="0"/>
        <v/>
      </c>
      <c r="B24" s="2">
        <v>21</v>
      </c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5" t="str">
        <f t="shared" si="0"/>
        <v/>
      </c>
      <c r="B25" s="2">
        <v>22</v>
      </c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5" t="str">
        <f t="shared" si="0"/>
        <v/>
      </c>
      <c r="B26" s="2">
        <v>23</v>
      </c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5" t="str">
        <f t="shared" si="0"/>
        <v/>
      </c>
      <c r="B27" s="2">
        <v>24</v>
      </c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5" t="str">
        <f t="shared" si="0"/>
        <v/>
      </c>
      <c r="B28" s="2">
        <v>25</v>
      </c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5" t="str">
        <f t="shared" si="0"/>
        <v/>
      </c>
      <c r="B29" s="2">
        <v>26</v>
      </c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5" t="str">
        <f t="shared" si="0"/>
        <v/>
      </c>
      <c r="B30" s="2">
        <v>27</v>
      </c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5" t="str">
        <f t="shared" si="0"/>
        <v/>
      </c>
      <c r="B31" s="2">
        <v>28</v>
      </c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5" t="str">
        <f t="shared" si="0"/>
        <v/>
      </c>
      <c r="B32" s="2">
        <v>29</v>
      </c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5" t="str">
        <f t="shared" si="0"/>
        <v/>
      </c>
      <c r="B33" s="2">
        <v>30</v>
      </c>
      <c r="C33" s="1"/>
      <c r="D33" s="1"/>
      <c r="E33" s="1"/>
      <c r="F33" s="1"/>
      <c r="G33" s="1"/>
      <c r="H33" s="1"/>
      <c r="I33" s="1"/>
      <c r="J33" s="1"/>
      <c r="K33" s="1"/>
    </row>
    <row r="35" spans="1:11" x14ac:dyDescent="0.25">
      <c r="B35" s="4" t="s">
        <v>16</v>
      </c>
      <c r="C35" t="s">
        <v>37</v>
      </c>
    </row>
    <row r="36" spans="1:11" x14ac:dyDescent="0.25">
      <c r="B36" s="4" t="s">
        <v>17</v>
      </c>
      <c r="C36" t="s">
        <v>38</v>
      </c>
    </row>
    <row r="37" spans="1:11" x14ac:dyDescent="0.25">
      <c r="B37" s="4" t="s">
        <v>21</v>
      </c>
      <c r="C37" t="s">
        <v>40</v>
      </c>
    </row>
  </sheetData>
  <pageMargins left="0.7" right="0.7" top="0.75" bottom="0.75" header="0.3" footer="0.3"/>
  <ignoredErrors>
    <ignoredError sqref="B35:B37" numberStoredAsText="1"/>
  </ignoredErrors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Error de ingreso de datos" error="El valor ingresado no coincide con ningún nodo definido en la hoja Nodos Tx." promptTitle="Importante" prompt="Completar hoja Nodos Tx antes de rellenar este campo." xr:uid="{3F237214-6220-4018-9D64-5F9CDA0D2DAF}">
          <x14:formula1>
            <xm:f>'3.1.1 Nodos Tx'!$A:$A</xm:f>
          </x14:formula1>
          <xm:sqref>D4:E4</xm:sqref>
        </x14:dataValidation>
        <x14:dataValidation type="list" allowBlank="1" showErrorMessage="1" errorTitle="Error de ingreso de datos" error="El valor ingresado no coincide con ningún nodo definido en la hoja Nodos Tx." promptTitle="Importante" prompt="Completar hoja Nodos Tx antes de rellenar este campo." xr:uid="{38399A8A-CB26-4475-90B5-43B391074439}">
          <x14:formula1>
            <xm:f>'3.1.1 Nodos Tx'!$A:$A</xm:f>
          </x14:formula1>
          <xm:sqref>D5:E33</xm:sqref>
        </x14:dataValidation>
        <x14:dataValidation type="list" allowBlank="1" showInputMessage="1" showErrorMessage="1" errorTitle="Error de ingreso de datos" error="El valor ingresado no coincide con ninguna línea de transmisión definida en la hoja Líneas Tx." promptTitle="Importante" prompt="Completar hoja Líneas Tx antes de rellenar este campo." xr:uid="{768E7644-5247-492D-86F0-666486AC2EE9}">
          <x14:formula1>
            <xm:f>'3.1.2 Líneas Tx'!$A:$A</xm:f>
          </x14:formula1>
          <xm:sqref>C4</xm:sqref>
        </x14:dataValidation>
        <x14:dataValidation type="list" allowBlank="1" showErrorMessage="1" errorTitle="Error de ingreso de datos" error="El valor ingresado no coincide con ninguna línea de transmisión definida en la hoja Líneas Tx." promptTitle="Importante" prompt="Completar hoja Líneas Tx antes de rellenar este campo." xr:uid="{2B78723D-FB29-4CFE-89A2-CCC4F51F7D50}">
          <x14:formula1>
            <xm:f>'3.1.2 Líneas Tx'!$A:$A</xm:f>
          </x14:formula1>
          <xm:sqref>C5:C33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FE2BC-948B-44CC-AD6B-356BF34F8EC4}">
  <dimension ref="B2:S52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33.42578125" customWidth="1"/>
    <col min="4" max="4" width="17" customWidth="1"/>
    <col min="5" max="5" width="16.42578125" customWidth="1"/>
    <col min="6" max="6" width="15" customWidth="1"/>
    <col min="7" max="7" width="8.140625" bestFit="1" customWidth="1"/>
    <col min="8" max="8" width="8.85546875" bestFit="1" customWidth="1"/>
    <col min="9" max="20" width="13.42578125" customWidth="1"/>
  </cols>
  <sheetData>
    <row r="2" spans="2:19" x14ac:dyDescent="0.25">
      <c r="B2" s="3" t="s">
        <v>75</v>
      </c>
    </row>
    <row r="3" spans="2:19" ht="30" x14ac:dyDescent="0.25">
      <c r="B3" s="7" t="s">
        <v>4</v>
      </c>
      <c r="C3" s="8" t="s">
        <v>27</v>
      </c>
      <c r="D3" s="8" t="s">
        <v>28</v>
      </c>
      <c r="E3" s="8" t="s">
        <v>29</v>
      </c>
      <c r="F3" s="8" t="s">
        <v>30</v>
      </c>
      <c r="G3" s="8" t="s">
        <v>13</v>
      </c>
      <c r="H3" s="8" t="s">
        <v>138</v>
      </c>
      <c r="I3" s="8" t="s">
        <v>121</v>
      </c>
      <c r="J3" s="8" t="s">
        <v>122</v>
      </c>
      <c r="K3" s="8" t="s">
        <v>123</v>
      </c>
      <c r="L3" s="8" t="s">
        <v>124</v>
      </c>
      <c r="M3" s="8" t="s">
        <v>125</v>
      </c>
      <c r="N3" s="8" t="s">
        <v>126</v>
      </c>
      <c r="O3" s="8" t="s">
        <v>127</v>
      </c>
      <c r="P3" s="8" t="s">
        <v>128</v>
      </c>
      <c r="Q3" s="8" t="s">
        <v>129</v>
      </c>
      <c r="R3" s="8" t="s">
        <v>46</v>
      </c>
      <c r="S3" s="8" t="s">
        <v>130</v>
      </c>
    </row>
    <row r="4" spans="2:19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2:19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2:19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2:19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2:19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2:19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2:19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2:19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2:19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2:19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2:19" x14ac:dyDescent="0.25">
      <c r="B19" s="2">
        <v>16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2:19" x14ac:dyDescent="0.25">
      <c r="B20" s="2">
        <v>17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2:19" x14ac:dyDescent="0.25">
      <c r="B21" s="2">
        <v>18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2:19" x14ac:dyDescent="0.25">
      <c r="B22" s="2">
        <v>19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2:19" x14ac:dyDescent="0.25">
      <c r="B23" s="2">
        <v>20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2:19" x14ac:dyDescent="0.25">
      <c r="B24" s="2">
        <v>21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2:19" x14ac:dyDescent="0.25">
      <c r="B25" s="2">
        <v>22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2:19" x14ac:dyDescent="0.25">
      <c r="B26" s="2">
        <v>23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2:19" x14ac:dyDescent="0.25">
      <c r="B27" s="2">
        <v>24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2:19" x14ac:dyDescent="0.25">
      <c r="B28" s="2">
        <v>25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2:19" x14ac:dyDescent="0.25">
      <c r="B29" s="2">
        <v>26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2:19" x14ac:dyDescent="0.25">
      <c r="B30" s="2">
        <v>27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2:19" x14ac:dyDescent="0.25">
      <c r="B31" s="2">
        <v>28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2:19" x14ac:dyDescent="0.25">
      <c r="B32" s="2">
        <v>29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2:19" x14ac:dyDescent="0.25">
      <c r="B33" s="2">
        <v>30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5" spans="2:19" x14ac:dyDescent="0.25">
      <c r="B35" s="6" t="s">
        <v>16</v>
      </c>
      <c r="C35" t="s">
        <v>31</v>
      </c>
    </row>
    <row r="36" spans="2:19" x14ac:dyDescent="0.25">
      <c r="B36" s="6" t="s">
        <v>17</v>
      </c>
      <c r="C36" t="s">
        <v>36</v>
      </c>
    </row>
    <row r="37" spans="2:19" x14ac:dyDescent="0.25">
      <c r="B37" s="6" t="s">
        <v>21</v>
      </c>
      <c r="C37" t="s">
        <v>32</v>
      </c>
    </row>
    <row r="38" spans="2:19" x14ac:dyDescent="0.25">
      <c r="B38" s="6" t="s">
        <v>26</v>
      </c>
      <c r="C38" t="s">
        <v>68</v>
      </c>
    </row>
    <row r="39" spans="2:19" x14ac:dyDescent="0.25">
      <c r="B39" s="9" t="s">
        <v>108</v>
      </c>
      <c r="C39" t="s">
        <v>48</v>
      </c>
    </row>
    <row r="40" spans="2:19" x14ac:dyDescent="0.25">
      <c r="B40" s="9" t="s">
        <v>109</v>
      </c>
      <c r="C40" t="s">
        <v>47</v>
      </c>
    </row>
    <row r="41" spans="2:19" x14ac:dyDescent="0.25">
      <c r="B41" s="9" t="s">
        <v>110</v>
      </c>
      <c r="C41" t="s">
        <v>90</v>
      </c>
    </row>
    <row r="42" spans="2:19" x14ac:dyDescent="0.25">
      <c r="B42" s="9" t="s">
        <v>111</v>
      </c>
      <c r="C42" t="s">
        <v>69</v>
      </c>
    </row>
    <row r="43" spans="2:19" x14ac:dyDescent="0.25">
      <c r="B43" s="9" t="s">
        <v>112</v>
      </c>
      <c r="C43" t="s">
        <v>70</v>
      </c>
    </row>
    <row r="44" spans="2:19" x14ac:dyDescent="0.25">
      <c r="B44" s="9" t="s">
        <v>113</v>
      </c>
      <c r="C44" t="s">
        <v>61</v>
      </c>
    </row>
    <row r="45" spans="2:19" x14ac:dyDescent="0.25">
      <c r="B45" s="9" t="s">
        <v>114</v>
      </c>
      <c r="C45" t="s">
        <v>91</v>
      </c>
    </row>
    <row r="46" spans="2:19" x14ac:dyDescent="0.25">
      <c r="B46" s="9" t="s">
        <v>115</v>
      </c>
      <c r="C46" t="s">
        <v>92</v>
      </c>
    </row>
    <row r="47" spans="2:19" x14ac:dyDescent="0.25">
      <c r="B47" s="9" t="s">
        <v>116</v>
      </c>
      <c r="C47" t="s">
        <v>93</v>
      </c>
    </row>
    <row r="48" spans="2:19" x14ac:dyDescent="0.25">
      <c r="B48" s="9" t="s">
        <v>117</v>
      </c>
      <c r="C48" t="s">
        <v>89</v>
      </c>
    </row>
    <row r="49" spans="2:3" x14ac:dyDescent="0.25">
      <c r="B49" s="9"/>
    </row>
    <row r="50" spans="2:3" x14ac:dyDescent="0.25">
      <c r="B50" s="9"/>
    </row>
    <row r="51" spans="2:3" x14ac:dyDescent="0.25">
      <c r="B51" s="9" t="s">
        <v>118</v>
      </c>
      <c r="C51" t="s">
        <v>94</v>
      </c>
    </row>
    <row r="52" spans="2:3" x14ac:dyDescent="0.25">
      <c r="B52" s="3"/>
    </row>
  </sheetData>
  <pageMargins left="0.7" right="0.7" top="0.75" bottom="0.75" header="0.3" footer="0.3"/>
  <ignoredErrors>
    <ignoredError sqref="B35:B38 B39:B51" numberStoredAsText="1"/>
  </ignoredErrors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BA01ECA1-9D0E-4A0A-B723-467F4CC0B35E}">
          <x14:formula1>
            <xm:f>'3.1.3 Tramos Tx'!$A:$A</xm:f>
          </x14:formula1>
          <xm:sqref>C4</xm:sqref>
        </x14:dataValidation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8937918D-69B6-4C75-986F-4629E8070D94}">
          <x14:formula1>
            <xm:f>'3.1.3 Tramos Tx'!$A:$A</xm:f>
          </x14:formula1>
          <xm:sqref>C5:C33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5D19-3AFB-4C49-B409-A4BD8DCFE56D}">
  <dimension ref="B2:L44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33.42578125" customWidth="1"/>
    <col min="4" max="4" width="17" customWidth="1"/>
    <col min="12" max="12" width="11.42578125" bestFit="1" customWidth="1"/>
  </cols>
  <sheetData>
    <row r="2" spans="2:12" x14ac:dyDescent="0.25">
      <c r="B2" s="3" t="s">
        <v>78</v>
      </c>
    </row>
    <row r="3" spans="2:12" ht="30" x14ac:dyDescent="0.25">
      <c r="B3" s="7" t="s">
        <v>4</v>
      </c>
      <c r="C3" s="8" t="s">
        <v>27</v>
      </c>
      <c r="D3" s="8" t="s">
        <v>10</v>
      </c>
      <c r="E3" s="8" t="s">
        <v>137</v>
      </c>
      <c r="F3" s="8" t="s">
        <v>131</v>
      </c>
      <c r="G3" s="8" t="s">
        <v>132</v>
      </c>
      <c r="H3" s="8" t="s">
        <v>133</v>
      </c>
      <c r="I3" s="8" t="s">
        <v>134</v>
      </c>
      <c r="J3" s="8" t="s">
        <v>135</v>
      </c>
      <c r="K3" s="8" t="s">
        <v>46</v>
      </c>
      <c r="L3" s="8" t="s">
        <v>136</v>
      </c>
    </row>
    <row r="4" spans="2:12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2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2:12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2:12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12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2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2:12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2:12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2:12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2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2:12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2" x14ac:dyDescent="0.25">
      <c r="B19" s="2">
        <v>16</v>
      </c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2:12" x14ac:dyDescent="0.25">
      <c r="B20" s="2">
        <v>17</v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2:12" x14ac:dyDescent="0.25">
      <c r="B21" s="2">
        <v>18</v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2:12" x14ac:dyDescent="0.25">
      <c r="B22" s="2">
        <v>19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 x14ac:dyDescent="0.25">
      <c r="B23" s="2">
        <v>20</v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2" x14ac:dyDescent="0.25">
      <c r="B24" s="2">
        <v>21</v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25">
      <c r="B25" s="2">
        <v>22</v>
      </c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x14ac:dyDescent="0.25">
      <c r="B26" s="2">
        <v>23</v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2" x14ac:dyDescent="0.25">
      <c r="B27" s="2">
        <v>24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25">
      <c r="B28" s="2">
        <v>25</v>
      </c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25">
      <c r="B29" s="2">
        <v>26</v>
      </c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25">
      <c r="B30" s="2">
        <v>27</v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x14ac:dyDescent="0.25">
      <c r="B31" s="2">
        <v>28</v>
      </c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25">
      <c r="B32" s="2">
        <v>29</v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25">
      <c r="B33" s="2">
        <v>30</v>
      </c>
      <c r="C33" s="1"/>
      <c r="D33" s="1"/>
      <c r="E33" s="1"/>
      <c r="F33" s="1"/>
      <c r="G33" s="1"/>
      <c r="H33" s="1"/>
      <c r="I33" s="1"/>
      <c r="J33" s="1"/>
      <c r="K33" s="1"/>
      <c r="L33" s="1"/>
    </row>
    <row r="35" spans="2:12" x14ac:dyDescent="0.25">
      <c r="B35" s="6" t="s">
        <v>16</v>
      </c>
      <c r="C35" t="s">
        <v>31</v>
      </c>
    </row>
    <row r="36" spans="2:12" x14ac:dyDescent="0.25">
      <c r="B36" s="9" t="s">
        <v>17</v>
      </c>
      <c r="C36" t="s">
        <v>48</v>
      </c>
    </row>
    <row r="37" spans="2:12" x14ac:dyDescent="0.25">
      <c r="B37" s="9" t="s">
        <v>21</v>
      </c>
      <c r="C37" t="s">
        <v>62</v>
      </c>
    </row>
    <row r="38" spans="2:12" x14ac:dyDescent="0.25">
      <c r="B38" s="9" t="s">
        <v>26</v>
      </c>
      <c r="C38" t="s">
        <v>91</v>
      </c>
    </row>
    <row r="39" spans="2:12" x14ac:dyDescent="0.25">
      <c r="B39" s="9" t="s">
        <v>108</v>
      </c>
      <c r="C39" t="s">
        <v>92</v>
      </c>
    </row>
    <row r="40" spans="2:12" x14ac:dyDescent="0.25">
      <c r="B40" s="9" t="s">
        <v>109</v>
      </c>
      <c r="C40" t="s">
        <v>93</v>
      </c>
    </row>
    <row r="41" spans="2:12" x14ac:dyDescent="0.25">
      <c r="B41" s="9" t="s">
        <v>110</v>
      </c>
      <c r="C41" t="s">
        <v>89</v>
      </c>
    </row>
    <row r="42" spans="2:12" x14ac:dyDescent="0.25">
      <c r="B42" s="9"/>
    </row>
    <row r="43" spans="2:12" x14ac:dyDescent="0.25">
      <c r="B43" s="9"/>
    </row>
    <row r="44" spans="2:12" x14ac:dyDescent="0.25">
      <c r="B44" s="9" t="s">
        <v>111</v>
      </c>
      <c r="C44" t="s">
        <v>94</v>
      </c>
    </row>
  </sheetData>
  <pageMargins left="0.7" right="0.7" top="0.75" bottom="0.75" header="0.3" footer="0.3"/>
  <ignoredErrors>
    <ignoredError sqref="B35 B36:B45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CAA14692-FCB3-4898-A47C-B3EF0561F6B6}">
          <x14:formula1>
            <xm:f>'3.1.3 Tramos Tx'!$A:$A</xm:f>
          </x14:formula1>
          <xm:sqref>C4</xm:sqref>
        </x14:dataValidation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AE5C7F3D-FF16-46D9-BE4B-3AD3F2939E45}">
          <x14:formula1>
            <xm:f>'3.1.3 Tramos Tx'!$A:$A</xm:f>
          </x14:formula1>
          <xm:sqref>C5:C33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09F5F-E873-4266-86E1-31830B290220}">
  <dimension ref="B2:T53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33.42578125" customWidth="1"/>
    <col min="4" max="8" width="14.7109375" customWidth="1"/>
    <col min="9" max="18" width="12.28515625" customWidth="1"/>
    <col min="19" max="19" width="8.28515625" bestFit="1" customWidth="1"/>
    <col min="20" max="20" width="12.42578125" bestFit="1" customWidth="1"/>
  </cols>
  <sheetData>
    <row r="2" spans="2:20" x14ac:dyDescent="0.25">
      <c r="B2" s="3" t="s">
        <v>80</v>
      </c>
    </row>
    <row r="3" spans="2:20" ht="30" x14ac:dyDescent="0.25">
      <c r="B3" s="7" t="s">
        <v>4</v>
      </c>
      <c r="C3" s="8" t="s">
        <v>27</v>
      </c>
      <c r="D3" s="8" t="s">
        <v>34</v>
      </c>
      <c r="E3" s="8" t="s">
        <v>33</v>
      </c>
      <c r="F3" s="8" t="s">
        <v>82</v>
      </c>
      <c r="G3" s="8" t="s">
        <v>83</v>
      </c>
      <c r="H3" s="8" t="s">
        <v>41</v>
      </c>
      <c r="I3" s="8" t="s">
        <v>120</v>
      </c>
      <c r="J3" s="8" t="s">
        <v>121</v>
      </c>
      <c r="K3" s="8" t="s">
        <v>122</v>
      </c>
      <c r="L3" s="8" t="s">
        <v>123</v>
      </c>
      <c r="M3" s="8" t="s">
        <v>124</v>
      </c>
      <c r="N3" s="8" t="s">
        <v>125</v>
      </c>
      <c r="O3" s="8" t="s">
        <v>126</v>
      </c>
      <c r="P3" s="8" t="s">
        <v>127</v>
      </c>
      <c r="Q3" s="8" t="s">
        <v>128</v>
      </c>
      <c r="R3" s="8" t="s">
        <v>129</v>
      </c>
      <c r="S3" s="8" t="s">
        <v>46</v>
      </c>
      <c r="T3" s="8" t="s">
        <v>130</v>
      </c>
    </row>
    <row r="4" spans="2:20" x14ac:dyDescent="0.25">
      <c r="B4" s="2">
        <v>1</v>
      </c>
      <c r="C4" s="1"/>
      <c r="D4" s="1"/>
      <c r="E4" s="1"/>
      <c r="F4" s="1"/>
      <c r="G4" s="1" t="s">
        <v>54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x14ac:dyDescent="0.25">
      <c r="B5" s="2">
        <v>2</v>
      </c>
      <c r="C5" s="1"/>
      <c r="D5" s="1"/>
      <c r="E5" s="1"/>
      <c r="F5" s="1"/>
      <c r="G5" s="1" t="s">
        <v>55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x14ac:dyDescent="0.25">
      <c r="B6" s="2">
        <v>3</v>
      </c>
      <c r="C6" s="1"/>
      <c r="D6" s="1"/>
      <c r="E6" s="1"/>
      <c r="F6" s="1"/>
      <c r="G6" s="1" t="s">
        <v>56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x14ac:dyDescent="0.25">
      <c r="B7" s="2">
        <v>4</v>
      </c>
      <c r="C7" s="1"/>
      <c r="D7" s="1"/>
      <c r="E7" s="1"/>
      <c r="F7" s="1"/>
      <c r="G7" s="1" t="s">
        <v>7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x14ac:dyDescent="0.25">
      <c r="B8" s="2">
        <v>5</v>
      </c>
      <c r="C8" s="1"/>
      <c r="D8" s="1"/>
      <c r="E8" s="1"/>
      <c r="F8" s="1"/>
      <c r="G8" s="1" t="s">
        <v>54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x14ac:dyDescent="0.25">
      <c r="B9" s="2">
        <v>6</v>
      </c>
      <c r="C9" s="1"/>
      <c r="D9" s="1"/>
      <c r="E9" s="1"/>
      <c r="F9" s="1"/>
      <c r="G9" s="1" t="s">
        <v>55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2:20" x14ac:dyDescent="0.25">
      <c r="B10" s="2">
        <v>7</v>
      </c>
      <c r="C10" s="1"/>
      <c r="D10" s="1"/>
      <c r="E10" s="1"/>
      <c r="F10" s="1"/>
      <c r="G10" s="1" t="s">
        <v>56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2:20" x14ac:dyDescent="0.25">
      <c r="B11" s="2">
        <v>8</v>
      </c>
      <c r="C11" s="1"/>
      <c r="D11" s="1"/>
      <c r="E11" s="1"/>
      <c r="F11" s="1"/>
      <c r="G11" s="1" t="s">
        <v>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2:20" x14ac:dyDescent="0.25">
      <c r="B12" s="2">
        <v>9</v>
      </c>
      <c r="C12" s="1"/>
      <c r="D12" s="1"/>
      <c r="E12" s="1"/>
      <c r="F12" s="1"/>
      <c r="G12" s="1" t="s">
        <v>54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2:20" x14ac:dyDescent="0.25">
      <c r="B13" s="2">
        <v>10</v>
      </c>
      <c r="C13" s="1"/>
      <c r="D13" s="1"/>
      <c r="E13" s="1"/>
      <c r="F13" s="1"/>
      <c r="G13" s="1" t="s">
        <v>55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2:20" x14ac:dyDescent="0.25">
      <c r="B14" s="2">
        <v>11</v>
      </c>
      <c r="C14" s="1"/>
      <c r="D14" s="1"/>
      <c r="E14" s="1"/>
      <c r="F14" s="1"/>
      <c r="G14" s="1" t="s">
        <v>56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2:20" x14ac:dyDescent="0.25">
      <c r="B15" s="2">
        <v>12</v>
      </c>
      <c r="C15" s="1"/>
      <c r="D15" s="1"/>
      <c r="E15" s="1"/>
      <c r="F15" s="1"/>
      <c r="G15" s="1" t="s">
        <v>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x14ac:dyDescent="0.25">
      <c r="B16" s="2">
        <v>13</v>
      </c>
      <c r="C16" s="1"/>
      <c r="D16" s="1"/>
      <c r="E16" s="1"/>
      <c r="F16" s="1"/>
      <c r="G16" s="1" t="s">
        <v>54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2:20" x14ac:dyDescent="0.25">
      <c r="B17" s="2">
        <v>14</v>
      </c>
      <c r="C17" s="1"/>
      <c r="D17" s="1"/>
      <c r="E17" s="1"/>
      <c r="F17" s="1"/>
      <c r="G17" s="1" t="s">
        <v>55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2:20" x14ac:dyDescent="0.25">
      <c r="B18" s="2">
        <v>15</v>
      </c>
      <c r="C18" s="1"/>
      <c r="D18" s="1"/>
      <c r="E18" s="1"/>
      <c r="F18" s="1"/>
      <c r="G18" s="1" t="s">
        <v>56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2:20" x14ac:dyDescent="0.25">
      <c r="B19" s="2">
        <v>16</v>
      </c>
      <c r="C19" s="1"/>
      <c r="D19" s="1"/>
      <c r="E19" s="1"/>
      <c r="F19" s="1"/>
      <c r="G19" s="1" t="s">
        <v>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2:20" x14ac:dyDescent="0.25">
      <c r="B20" s="2">
        <v>17</v>
      </c>
      <c r="C20" s="1"/>
      <c r="D20" s="1"/>
      <c r="E20" s="1"/>
      <c r="F20" s="1"/>
      <c r="G20" s="1" t="s">
        <v>54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x14ac:dyDescent="0.25">
      <c r="B21" s="2">
        <v>18</v>
      </c>
      <c r="C21" s="1"/>
      <c r="D21" s="1"/>
      <c r="E21" s="1"/>
      <c r="F21" s="1"/>
      <c r="G21" s="1" t="s">
        <v>55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2:20" x14ac:dyDescent="0.25">
      <c r="B22" s="2">
        <v>19</v>
      </c>
      <c r="C22" s="1"/>
      <c r="D22" s="1"/>
      <c r="E22" s="1"/>
      <c r="F22" s="1"/>
      <c r="G22" s="1" t="s">
        <v>56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2:20" x14ac:dyDescent="0.25">
      <c r="B23" s="2">
        <v>20</v>
      </c>
      <c r="C23" s="1"/>
      <c r="D23" s="1"/>
      <c r="E23" s="1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2:20" x14ac:dyDescent="0.25">
      <c r="B24" s="2">
        <v>21</v>
      </c>
      <c r="C24" s="1"/>
      <c r="D24" s="1"/>
      <c r="E24" s="1"/>
      <c r="F24" s="1"/>
      <c r="G24" s="1" t="s">
        <v>54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2:20" x14ac:dyDescent="0.25">
      <c r="B25" s="2">
        <v>22</v>
      </c>
      <c r="C25" s="1"/>
      <c r="D25" s="1"/>
      <c r="E25" s="1"/>
      <c r="F25" s="1"/>
      <c r="G25" s="1" t="s">
        <v>55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2:20" x14ac:dyDescent="0.25">
      <c r="B26" s="2">
        <v>23</v>
      </c>
      <c r="C26" s="1"/>
      <c r="D26" s="1"/>
      <c r="E26" s="1"/>
      <c r="F26" s="1"/>
      <c r="G26" s="1" t="s">
        <v>56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2:20" x14ac:dyDescent="0.25">
      <c r="B27" s="2">
        <v>24</v>
      </c>
      <c r="C27" s="1"/>
      <c r="D27" s="1"/>
      <c r="E27" s="1"/>
      <c r="F27" s="1"/>
      <c r="G27" s="1" t="s">
        <v>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2:20" x14ac:dyDescent="0.25">
      <c r="B28" s="2">
        <v>25</v>
      </c>
      <c r="C28" s="1"/>
      <c r="D28" s="1"/>
      <c r="E28" s="1"/>
      <c r="F28" s="1"/>
      <c r="G28" s="1" t="s">
        <v>54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2:20" x14ac:dyDescent="0.25">
      <c r="B29" s="2">
        <v>26</v>
      </c>
      <c r="C29" s="1"/>
      <c r="D29" s="1"/>
      <c r="E29" s="1"/>
      <c r="F29" s="1"/>
      <c r="G29" s="1" t="s">
        <v>55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2:20" x14ac:dyDescent="0.25">
      <c r="B30" s="2">
        <v>27</v>
      </c>
      <c r="C30" s="1"/>
      <c r="D30" s="1"/>
      <c r="E30" s="1"/>
      <c r="F30" s="1"/>
      <c r="G30" s="1" t="s">
        <v>56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0" x14ac:dyDescent="0.25">
      <c r="B31" s="2">
        <v>28</v>
      </c>
      <c r="C31" s="1"/>
      <c r="D31" s="1"/>
      <c r="E31" s="1"/>
      <c r="F31" s="1"/>
      <c r="G31" s="1" t="s">
        <v>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0" x14ac:dyDescent="0.25">
      <c r="B32" s="2">
        <v>29</v>
      </c>
      <c r="C32" s="1"/>
      <c r="D32" s="1"/>
      <c r="E32" s="1"/>
      <c r="F32" s="1"/>
      <c r="G32" s="1" t="s">
        <v>54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 x14ac:dyDescent="0.25">
      <c r="B33" s="2">
        <v>30</v>
      </c>
      <c r="C33" s="1"/>
      <c r="D33" s="1"/>
      <c r="E33" s="1"/>
      <c r="F33" s="1"/>
      <c r="G33" s="1" t="s">
        <v>55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2:20" x14ac:dyDescent="0.25">
      <c r="B34" s="2">
        <v>31</v>
      </c>
      <c r="C34" s="1"/>
      <c r="D34" s="1"/>
      <c r="E34" s="1"/>
      <c r="F34" s="1"/>
      <c r="G34" s="1" t="s">
        <v>56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2:20" x14ac:dyDescent="0.25">
      <c r="B35" s="2">
        <v>32</v>
      </c>
      <c r="C35" s="1"/>
      <c r="D35" s="1"/>
      <c r="E35" s="1"/>
      <c r="F35" s="1"/>
      <c r="G35" s="1" t="s">
        <v>7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7" spans="2:20" x14ac:dyDescent="0.25">
      <c r="B37" s="6" t="s">
        <v>16</v>
      </c>
      <c r="C37" t="s">
        <v>31</v>
      </c>
    </row>
    <row r="38" spans="2:20" x14ac:dyDescent="0.25">
      <c r="B38" s="6" t="s">
        <v>17</v>
      </c>
      <c r="C38" t="s">
        <v>35</v>
      </c>
    </row>
    <row r="39" spans="2:20" x14ac:dyDescent="0.25">
      <c r="B39" s="6" t="s">
        <v>21</v>
      </c>
      <c r="C39" t="s">
        <v>84</v>
      </c>
    </row>
    <row r="40" spans="2:20" x14ac:dyDescent="0.25">
      <c r="B40" s="6" t="s">
        <v>26</v>
      </c>
      <c r="C40" t="s">
        <v>60</v>
      </c>
    </row>
    <row r="41" spans="2:20" x14ac:dyDescent="0.25">
      <c r="B41" s="9" t="s">
        <v>108</v>
      </c>
      <c r="C41" t="s">
        <v>58</v>
      </c>
    </row>
    <row r="42" spans="2:20" x14ac:dyDescent="0.25">
      <c r="B42" s="9" t="s">
        <v>109</v>
      </c>
      <c r="C42" t="s">
        <v>47</v>
      </c>
    </row>
    <row r="43" spans="2:20" x14ac:dyDescent="0.25">
      <c r="B43" s="9" t="s">
        <v>110</v>
      </c>
      <c r="C43" t="s">
        <v>49</v>
      </c>
    </row>
    <row r="44" spans="2:20" x14ac:dyDescent="0.25">
      <c r="B44" s="9" t="s">
        <v>111</v>
      </c>
      <c r="C44" t="s">
        <v>69</v>
      </c>
    </row>
    <row r="45" spans="2:20" x14ac:dyDescent="0.25">
      <c r="B45" s="9" t="s">
        <v>112</v>
      </c>
      <c r="C45" t="s">
        <v>70</v>
      </c>
    </row>
    <row r="46" spans="2:20" x14ac:dyDescent="0.25">
      <c r="B46" s="9" t="s">
        <v>113</v>
      </c>
      <c r="C46" t="s">
        <v>61</v>
      </c>
    </row>
    <row r="47" spans="2:20" x14ac:dyDescent="0.25">
      <c r="B47" s="9" t="s">
        <v>114</v>
      </c>
      <c r="C47" t="s">
        <v>50</v>
      </c>
    </row>
    <row r="48" spans="2:20" x14ac:dyDescent="0.25">
      <c r="B48" s="9" t="s">
        <v>115</v>
      </c>
      <c r="C48" t="s">
        <v>51</v>
      </c>
    </row>
    <row r="49" spans="2:3" x14ac:dyDescent="0.25">
      <c r="B49" s="9" t="s">
        <v>116</v>
      </c>
      <c r="C49" t="s">
        <v>52</v>
      </c>
    </row>
    <row r="50" spans="2:3" x14ac:dyDescent="0.25">
      <c r="B50" s="9" t="s">
        <v>117</v>
      </c>
      <c r="C50" t="s">
        <v>53</v>
      </c>
    </row>
    <row r="51" spans="2:3" x14ac:dyDescent="0.25">
      <c r="B51" s="9"/>
    </row>
    <row r="52" spans="2:3" x14ac:dyDescent="0.25">
      <c r="B52" s="9"/>
    </row>
    <row r="53" spans="2:3" x14ac:dyDescent="0.25">
      <c r="B53" s="9" t="s">
        <v>118</v>
      </c>
      <c r="C53" t="s">
        <v>67</v>
      </c>
    </row>
  </sheetData>
  <pageMargins left="0.7" right="0.7" top="0.75" bottom="0.75" header="0.3" footer="0.3"/>
  <ignoredErrors>
    <ignoredError sqref="B37:B38 B39:B40 B41:B53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F1595F93-2572-454C-BE20-51921C9BA69E}">
          <x14:formula1>
            <xm:f>'3.1.3 Tramos Tx'!$A:$A</xm:f>
          </x14:formula1>
          <xm:sqref>C5:C35</xm:sqref>
        </x14:dataValidation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A1345AA9-8CF1-4D5A-BF89-7C93DE180E4D}">
          <x14:formula1>
            <xm:f>'3.1.3 Tramos Tx'!$A:$A</xm:f>
          </x14:formula1>
          <xm:sqref>C4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C6479-7A4B-4676-A152-434BB8E65B17}">
  <dimension ref="B2:T52"/>
  <sheetViews>
    <sheetView showGridLines="0" workbookViewId="0"/>
  </sheetViews>
  <sheetFormatPr baseColWidth="10" defaultRowHeight="15" x14ac:dyDescent="0.25"/>
  <cols>
    <col min="1" max="1" width="7.140625" customWidth="1"/>
    <col min="2" max="2" width="4" customWidth="1"/>
    <col min="3" max="3" width="33.42578125" customWidth="1"/>
    <col min="4" max="5" width="12.5703125" bestFit="1" customWidth="1"/>
    <col min="6" max="6" width="9.140625" bestFit="1" customWidth="1"/>
    <col min="7" max="18" width="12.85546875" customWidth="1"/>
    <col min="19" max="19" width="8.28515625" bestFit="1" customWidth="1"/>
    <col min="20" max="20" width="12.42578125" bestFit="1" customWidth="1"/>
  </cols>
  <sheetData>
    <row r="2" spans="2:20" x14ac:dyDescent="0.25">
      <c r="B2" s="3" t="s">
        <v>79</v>
      </c>
    </row>
    <row r="3" spans="2:20" ht="30" x14ac:dyDescent="0.25">
      <c r="B3" s="7" t="s">
        <v>4</v>
      </c>
      <c r="C3" s="8" t="s">
        <v>27</v>
      </c>
      <c r="D3" s="8" t="s">
        <v>42</v>
      </c>
      <c r="E3" s="8" t="s">
        <v>43</v>
      </c>
      <c r="F3" s="8" t="s">
        <v>41</v>
      </c>
      <c r="G3" s="8" t="s">
        <v>95</v>
      </c>
      <c r="H3" s="8" t="s">
        <v>96</v>
      </c>
      <c r="I3" s="8" t="s">
        <v>97</v>
      </c>
      <c r="J3" s="8" t="s">
        <v>98</v>
      </c>
      <c r="K3" s="8" t="s">
        <v>99</v>
      </c>
      <c r="L3" s="8" t="s">
        <v>100</v>
      </c>
      <c r="M3" s="8" t="s">
        <v>101</v>
      </c>
      <c r="N3" s="8" t="s">
        <v>102</v>
      </c>
      <c r="O3" s="8" t="s">
        <v>103</v>
      </c>
      <c r="P3" s="8" t="s">
        <v>104</v>
      </c>
      <c r="Q3" s="8" t="s">
        <v>105</v>
      </c>
      <c r="R3" s="8" t="s">
        <v>106</v>
      </c>
      <c r="S3" s="8" t="s">
        <v>46</v>
      </c>
      <c r="T3" s="8" t="s">
        <v>107</v>
      </c>
    </row>
    <row r="4" spans="2:20" x14ac:dyDescent="0.25">
      <c r="B4" s="2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x14ac:dyDescent="0.25">
      <c r="B5" s="2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x14ac:dyDescent="0.25">
      <c r="B6" s="2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x14ac:dyDescent="0.25">
      <c r="B7" s="2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x14ac:dyDescent="0.25">
      <c r="B8" s="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x14ac:dyDescent="0.25">
      <c r="B9" s="2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2:20" x14ac:dyDescent="0.25">
      <c r="B10" s="2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2:20" x14ac:dyDescent="0.25">
      <c r="B11" s="2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2:20" x14ac:dyDescent="0.25">
      <c r="B12" s="2">
        <v>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2:20" x14ac:dyDescent="0.25">
      <c r="B13" s="2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2:20" x14ac:dyDescent="0.25">
      <c r="B14" s="2">
        <v>11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2:20" x14ac:dyDescent="0.25">
      <c r="B15" s="2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2:20" x14ac:dyDescent="0.25">
      <c r="B16" s="2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2:20" x14ac:dyDescent="0.25">
      <c r="B17" s="2">
        <v>14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2:20" x14ac:dyDescent="0.25">
      <c r="B18" s="2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2:20" x14ac:dyDescent="0.25">
      <c r="B19" s="2">
        <v>16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2:20" x14ac:dyDescent="0.25">
      <c r="B20" s="2">
        <v>17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2:20" x14ac:dyDescent="0.25">
      <c r="B21" s="2">
        <v>18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2:20" x14ac:dyDescent="0.25">
      <c r="B22" s="2">
        <v>19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2:20" x14ac:dyDescent="0.25">
      <c r="B23" s="2">
        <v>20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2:20" x14ac:dyDescent="0.25">
      <c r="B24" s="2">
        <v>21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2:20" x14ac:dyDescent="0.25">
      <c r="B25" s="2">
        <v>22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2:20" x14ac:dyDescent="0.25">
      <c r="B26" s="2">
        <v>23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2:20" x14ac:dyDescent="0.25">
      <c r="B27" s="2">
        <v>24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2:20" x14ac:dyDescent="0.25">
      <c r="B28" s="2">
        <v>25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2:20" x14ac:dyDescent="0.25">
      <c r="B29" s="2">
        <v>26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2:20" x14ac:dyDescent="0.25">
      <c r="B30" s="2">
        <v>27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0" x14ac:dyDescent="0.25">
      <c r="B31" s="2">
        <v>28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0" x14ac:dyDescent="0.25">
      <c r="B32" s="2">
        <v>29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 x14ac:dyDescent="0.25">
      <c r="B33" s="2">
        <v>30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5" spans="2:20" x14ac:dyDescent="0.25">
      <c r="B35" s="6" t="s">
        <v>16</v>
      </c>
      <c r="C35" t="s">
        <v>31</v>
      </c>
    </row>
    <row r="36" spans="2:20" x14ac:dyDescent="0.25">
      <c r="B36" s="6" t="s">
        <v>17</v>
      </c>
      <c r="C36" t="s">
        <v>44</v>
      </c>
    </row>
    <row r="37" spans="2:20" x14ac:dyDescent="0.25">
      <c r="B37" s="6" t="s">
        <v>21</v>
      </c>
      <c r="C37" t="s">
        <v>45</v>
      </c>
    </row>
    <row r="38" spans="2:20" x14ac:dyDescent="0.25">
      <c r="B38" s="9" t="s">
        <v>26</v>
      </c>
      <c r="C38" t="s">
        <v>58</v>
      </c>
    </row>
    <row r="39" spans="2:20" x14ac:dyDescent="0.25">
      <c r="B39" s="9" t="s">
        <v>108</v>
      </c>
      <c r="C39" t="s">
        <v>57</v>
      </c>
    </row>
    <row r="40" spans="2:20" x14ac:dyDescent="0.25">
      <c r="B40" s="9" t="s">
        <v>109</v>
      </c>
      <c r="C40" t="s">
        <v>59</v>
      </c>
    </row>
    <row r="41" spans="2:20" x14ac:dyDescent="0.25">
      <c r="B41" s="9" t="s">
        <v>110</v>
      </c>
      <c r="C41" t="s">
        <v>47</v>
      </c>
    </row>
    <row r="42" spans="2:20" x14ac:dyDescent="0.25">
      <c r="B42" s="9" t="s">
        <v>111</v>
      </c>
      <c r="C42" t="s">
        <v>49</v>
      </c>
    </row>
    <row r="43" spans="2:20" x14ac:dyDescent="0.25">
      <c r="B43" s="9" t="s">
        <v>112</v>
      </c>
      <c r="C43" t="s">
        <v>71</v>
      </c>
    </row>
    <row r="44" spans="2:20" x14ac:dyDescent="0.25">
      <c r="B44" s="9" t="s">
        <v>113</v>
      </c>
      <c r="C44" t="s">
        <v>72</v>
      </c>
    </row>
    <row r="45" spans="2:20" x14ac:dyDescent="0.25">
      <c r="B45" s="9" t="s">
        <v>114</v>
      </c>
      <c r="C45" t="s">
        <v>73</v>
      </c>
    </row>
    <row r="46" spans="2:20" x14ac:dyDescent="0.25">
      <c r="B46" s="9" t="s">
        <v>115</v>
      </c>
      <c r="C46" t="s">
        <v>50</v>
      </c>
    </row>
    <row r="47" spans="2:20" x14ac:dyDescent="0.25">
      <c r="B47" s="9" t="s">
        <v>116</v>
      </c>
      <c r="C47" t="s">
        <v>51</v>
      </c>
    </row>
    <row r="48" spans="2:20" x14ac:dyDescent="0.25">
      <c r="B48" s="9" t="s">
        <v>117</v>
      </c>
      <c r="C48" t="s">
        <v>52</v>
      </c>
    </row>
    <row r="49" spans="2:3" x14ac:dyDescent="0.25">
      <c r="B49" s="9" t="s">
        <v>118</v>
      </c>
      <c r="C49" t="s">
        <v>53</v>
      </c>
    </row>
    <row r="50" spans="2:3" x14ac:dyDescent="0.25">
      <c r="B50" s="9"/>
    </row>
    <row r="51" spans="2:3" x14ac:dyDescent="0.25">
      <c r="B51" s="9"/>
    </row>
    <row r="52" spans="2:3" x14ac:dyDescent="0.25">
      <c r="B52" s="9" t="s">
        <v>119</v>
      </c>
      <c r="C52" t="s">
        <v>67</v>
      </c>
    </row>
  </sheetData>
  <pageMargins left="0.7" right="0.7" top="0.75" bottom="0.75" header="0.3" footer="0.3"/>
  <ignoredErrors>
    <ignoredError sqref="B35:B37 B38:B53" numberStoredAsText="1"/>
  </ignoredErrors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 de datos" error="El valor ingresado no coincide con ningún tramo definido en la hoja Tramos Tx." promptTitle="Importante" prompt="Completar hoja Tramos Tx antes de rellenar este campo." xr:uid="{0BCA1129-4104-4436-9B7E-AE90771DBCE9}">
          <x14:formula1>
            <xm:f>'3.1.3 Tramos Tx'!$A:$A</xm:f>
          </x14:formula1>
          <xm:sqref>C4</xm:sqref>
        </x14:dataValidation>
        <x14:dataValidation type="list" allowBlank="1" showErrorMessage="1" errorTitle="Error de ingreso de datos" error="El valor ingresado no coincide con ningún tramo definido en la hoja Tramos Tx." promptTitle="Importante" prompt="Completar hoja Tramos Tx antes de rellenar este campo." xr:uid="{BD306EA4-CB48-4039-A62B-6CAB79131238}">
          <x14:formula1>
            <xm:f>'3.1.3 Tramos Tx'!$A:$A</xm:f>
          </x14:formula1>
          <xm:sqref>C5:C33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3.1.1 Nodos Tx</vt:lpstr>
      <vt:lpstr>3.1.2 Líneas Tx</vt:lpstr>
      <vt:lpstr>3.1.3 Tramos Tx</vt:lpstr>
      <vt:lpstr>3.1.4 Conductores</vt:lpstr>
      <vt:lpstr>3.1.5 Servidumbres</vt:lpstr>
      <vt:lpstr>3.1.6 Estructuras</vt:lpstr>
      <vt:lpstr>3.1.7 Aisladores y otros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Bizarro</dc:creator>
  <cp:lastModifiedBy>Bryan Bizarro</cp:lastModifiedBy>
  <dcterms:created xsi:type="dcterms:W3CDTF">2025-08-04T18:54:04Z</dcterms:created>
  <dcterms:modified xsi:type="dcterms:W3CDTF">2026-01-08T14:03:52Z</dcterms:modified>
</cp:coreProperties>
</file>